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EK-LS\Dropbox\Hovedkontor - Kvalitetschef\Arkiv 2021\"/>
    </mc:Choice>
  </mc:AlternateContent>
  <bookViews>
    <workbookView xWindow="0" yWindow="0" windowWidth="23040" windowHeight="9384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N18" i="1" l="1"/>
  <c r="M18" i="1"/>
  <c r="L18" i="1"/>
  <c r="J18" i="1"/>
  <c r="I18" i="1"/>
  <c r="K18" i="1"/>
  <c r="D18" i="1" l="1"/>
  <c r="C18" i="1"/>
  <c r="H18" i="1"/>
  <c r="G18" i="1"/>
  <c r="F18" i="1"/>
  <c r="E18" i="1"/>
  <c r="O8" i="1" l="1"/>
  <c r="O18" i="1" l="1"/>
  <c r="P18" i="1" l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</calcChain>
</file>

<file path=xl/sharedStrings.xml><?xml version="1.0" encoding="utf-8"?>
<sst xmlns="http://schemas.openxmlformats.org/spreadsheetml/2006/main" count="22" uniqueCount="22">
  <si>
    <t>Ferieoptjeningsskema (1/9-2020 – 31/8-2021)</t>
  </si>
  <si>
    <t>Navn:</t>
  </si>
  <si>
    <t>OVERFØRT</t>
  </si>
  <si>
    <t>IALT</t>
  </si>
  <si>
    <t>Brugte feriedage</t>
  </si>
  <si>
    <t>Optjente feriedage</t>
  </si>
  <si>
    <t>Antal feriedage tilgode</t>
  </si>
  <si>
    <t xml:space="preserve">Denne række udfyldes automatisk </t>
  </si>
  <si>
    <t>Kun felter med rød ramme udfyldes (resten beregnes automatisk)</t>
  </si>
  <si>
    <t>Feriefridage (1/9-2020 – 31/8-2021)</t>
  </si>
  <si>
    <t>Optjente feriefridage</t>
  </si>
  <si>
    <r>
      <rPr>
        <u/>
        <sz val="11"/>
        <color theme="1"/>
        <rFont val="Calibri"/>
        <family val="2"/>
        <scheme val="minor"/>
      </rPr>
      <t>Optjente feriedage</t>
    </r>
    <r>
      <rPr>
        <sz val="11"/>
        <color theme="1"/>
        <rFont val="Calibri"/>
        <family val="2"/>
        <scheme val="minor"/>
      </rPr>
      <t xml:space="preserve"> indtastes med 2 dage pr. hel måned, som medarbejderen har været ansat. Beregner med 1,04 pr. optjent feriedag (så 12 måneders ansættelse = 25 feriedage).</t>
    </r>
  </si>
  <si>
    <r>
      <rPr>
        <b/>
        <sz val="11"/>
        <color rgb="FFFF0000"/>
        <rFont val="Calibri"/>
        <family val="2"/>
        <scheme val="minor"/>
      </rPr>
      <t xml:space="preserve">Indtast </t>
    </r>
    <r>
      <rPr>
        <sz val="11"/>
        <color theme="1"/>
        <rFont val="Calibri"/>
        <family val="2"/>
        <scheme val="minor"/>
      </rPr>
      <t xml:space="preserve">antal årlige feriefridage: </t>
    </r>
  </si>
  <si>
    <r>
      <rPr>
        <u/>
        <sz val="11"/>
        <color theme="1"/>
        <rFont val="Calibri"/>
        <family val="2"/>
        <scheme val="minor"/>
      </rPr>
      <t>Optjente feriefridage beregnes automatisk</t>
    </r>
    <r>
      <rPr>
        <sz val="11"/>
        <color theme="1"/>
        <rFont val="Calibri"/>
        <family val="2"/>
        <scheme val="minor"/>
      </rPr>
      <t xml:space="preserve">, hvis medarbejderen har været </t>
    </r>
    <r>
      <rPr>
        <u/>
        <sz val="11"/>
        <color theme="1"/>
        <rFont val="Calibri"/>
        <family val="2"/>
        <scheme val="minor"/>
      </rPr>
      <t>ansat i hele perioden</t>
    </r>
    <r>
      <rPr>
        <sz val="11"/>
        <color theme="1"/>
        <rFont val="Calibri"/>
        <family val="2"/>
        <scheme val="minor"/>
      </rPr>
      <t xml:space="preserve">. 
</t>
    </r>
    <r>
      <rPr>
        <u/>
        <sz val="11"/>
        <color theme="1"/>
        <rFont val="Calibri"/>
        <family val="2"/>
        <scheme val="minor"/>
      </rPr>
      <t>Hvis medarbejderen først er startet i løbet af perioden</t>
    </r>
    <r>
      <rPr>
        <sz val="11"/>
        <color theme="1"/>
        <rFont val="Calibri"/>
        <family val="2"/>
        <scheme val="minor"/>
      </rPr>
      <t>, indtastes "0" i de måneder, hvor medarbejderen ikke var ansat (for at sikre korrekt beregning af antal feriefridage).</t>
    </r>
  </si>
  <si>
    <t>Denne række udfyldes automatisk 
(på nær feltet med rød ramme - til overførte feriedage)</t>
  </si>
  <si>
    <r>
      <rPr>
        <b/>
        <sz val="11"/>
        <color rgb="FFFF0000"/>
        <rFont val="Calibri"/>
        <family val="2"/>
        <scheme val="minor"/>
      </rPr>
      <t>Indtast</t>
    </r>
    <r>
      <rPr>
        <sz val="11"/>
        <color theme="1"/>
        <rFont val="Calibri"/>
        <family val="2"/>
        <scheme val="minor"/>
      </rPr>
      <t xml:space="preserve"> ugentlig arbejdstid (timer): </t>
    </r>
  </si>
  <si>
    <t>(eksempelvis 37 timer/ugentligt)</t>
  </si>
  <si>
    <t>Antal feriefridags timer tilgode</t>
  </si>
  <si>
    <r>
      <rPr>
        <b/>
        <sz val="11"/>
        <color rgb="FFFF0000"/>
        <rFont val="Calibri"/>
        <family val="2"/>
        <scheme val="minor"/>
      </rPr>
      <t>Indtast</t>
    </r>
    <r>
      <rPr>
        <sz val="11"/>
        <color theme="1"/>
        <rFont val="Calibri"/>
        <family val="2"/>
        <scheme val="minor"/>
      </rPr>
      <t xml:space="preserve"> brugte feriefridags</t>
    </r>
    <r>
      <rPr>
        <u/>
        <sz val="11"/>
        <color theme="1"/>
        <rFont val="Calibri"/>
        <family val="2"/>
        <scheme val="minor"/>
      </rPr>
      <t>timer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</si>
  <si>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rgb="FFFF0000"/>
        <rFont val="Calibri"/>
        <family val="2"/>
        <scheme val="minor"/>
      </rPr>
      <t>Indtast</t>
    </r>
    <r>
      <rPr>
        <sz val="11"/>
        <color theme="1"/>
        <rFont val="Calibri"/>
        <family val="2"/>
        <scheme val="minor"/>
      </rPr>
      <t xml:space="preserve"> evt. overførte ferietimer fra perioden før september 2020: </t>
    </r>
  </si>
  <si>
    <t>Dage</t>
  </si>
  <si>
    <t>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</si>
</sst>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17" fontId="0" fillId="2" borderId="0" xfId="0" applyNumberFormat="1" applyFill="1"/>
    <xf numFmtId="1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wrapText="1"/>
    </xf>
    <xf numFmtId="1" fontId="0" fillId="0" borderId="0" xfId="0" applyNumberFormat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5" borderId="0" xfId="0" applyFont="1" applyFill="1" applyBorder="1" applyAlignment="1">
      <alignment vertical="center"/>
    </xf>
    <xf numFmtId="17" fontId="0" fillId="5" borderId="0" xfId="0" applyNumberFormat="1" applyFill="1"/>
    <xf numFmtId="0" fontId="0" fillId="0" borderId="0" xfId="0" applyAlignment="1">
      <alignment vertical="center" wrapText="1"/>
    </xf>
    <xf numFmtId="0" fontId="0" fillId="0" borderId="0" xfId="0" applyFont="1"/>
    <xf numFmtId="164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D1" zoomScale="85" zoomScaleNormal="85" workbookViewId="0">
      <selection activeCell="T18" sqref="T18"/>
    </sheetView>
  </sheetViews>
  <sheetFormatPr defaultRowHeight="14.4" x14ac:dyDescent="0.3"/>
  <cols>
    <col min="1" max="1" width="18.6640625" customWidth="1"/>
    <col min="2" max="2" width="9.88671875" bestFit="1" customWidth="1"/>
    <col min="17" max="17" width="48.21875" customWidth="1"/>
  </cols>
  <sheetData>
    <row r="1" spans="1:17" ht="26.4" customHeight="1" thickTop="1" thickBot="1" x14ac:dyDescent="0.35">
      <c r="A1" s="8" t="s">
        <v>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2"/>
      <c r="Q1" s="18" t="s">
        <v>8</v>
      </c>
    </row>
    <row r="2" spans="1:17" ht="26.4" customHeight="1" thickTop="1" x14ac:dyDescent="0.3">
      <c r="A2" s="8"/>
      <c r="B2" s="19"/>
      <c r="C2" s="19"/>
      <c r="D2" s="19"/>
      <c r="E2" s="19"/>
      <c r="F2" s="19"/>
      <c r="G2" s="19"/>
      <c r="Q2" s="23"/>
    </row>
    <row r="3" spans="1:17" s="1" customFormat="1" ht="26.4" customHeight="1" x14ac:dyDescent="0.3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5" spans="1:17" ht="15" thickBot="1" x14ac:dyDescent="0.35">
      <c r="B5" s="5" t="s">
        <v>2</v>
      </c>
      <c r="C5" s="6">
        <v>44075</v>
      </c>
      <c r="D5" s="6">
        <v>44105</v>
      </c>
      <c r="E5" s="6">
        <v>44136</v>
      </c>
      <c r="F5" s="6">
        <v>44166</v>
      </c>
      <c r="G5" s="6">
        <v>44197</v>
      </c>
      <c r="H5" s="6">
        <v>44228</v>
      </c>
      <c r="I5" s="6">
        <v>44256</v>
      </c>
      <c r="J5" s="6">
        <v>44287</v>
      </c>
      <c r="K5" s="6">
        <v>44317</v>
      </c>
      <c r="L5" s="6">
        <v>44348</v>
      </c>
      <c r="M5" s="6">
        <v>44378</v>
      </c>
      <c r="N5" s="6">
        <v>44409</v>
      </c>
      <c r="O5" s="9" t="s">
        <v>3</v>
      </c>
    </row>
    <row r="6" spans="1:17" ht="58.8" thickTop="1" thickBot="1" x14ac:dyDescent="0.35">
      <c r="A6" s="14" t="s">
        <v>5</v>
      </c>
      <c r="B6" s="3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1">
        <f>SUM((B6+C6+D6+E6+F6+G6+H6+I6+J6+K6+L6+M6+N6)*1.04)</f>
        <v>0</v>
      </c>
      <c r="Q6" s="2" t="s">
        <v>11</v>
      </c>
    </row>
    <row r="7" spans="1:17" ht="15.6" thickTop="1" thickBot="1" x14ac:dyDescent="0.3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3"/>
    </row>
    <row r="8" spans="1:17" ht="15.6" thickTop="1" thickBot="1" x14ac:dyDescent="0.35">
      <c r="A8" s="4" t="s">
        <v>4</v>
      </c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1">
        <f>SUM(C8:N8)</f>
        <v>0</v>
      </c>
    </row>
    <row r="9" spans="1:17" ht="15.6" thickTop="1" thickBot="1" x14ac:dyDescent="0.3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7" ht="30" thickTop="1" thickBot="1" x14ac:dyDescent="0.35">
      <c r="A10" s="10" t="s">
        <v>6</v>
      </c>
      <c r="B10" s="35"/>
      <c r="C10" s="12">
        <f>SUM((O6+B10)-C8)</f>
        <v>0</v>
      </c>
      <c r="D10" s="12">
        <f>SUM(C10-D8)</f>
        <v>0</v>
      </c>
      <c r="E10" s="12">
        <f>SUM(D10-E8)</f>
        <v>0</v>
      </c>
      <c r="F10" s="12">
        <f t="shared" ref="F10:N10" si="0">SUM(E10-F8)</f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3"/>
      <c r="Q10" s="36" t="s">
        <v>14</v>
      </c>
    </row>
    <row r="11" spans="1:17" ht="15" thickTop="1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4" spans="1:17" s="1" customFormat="1" ht="26.4" customHeight="1" thickBot="1" x14ac:dyDescent="0.35">
      <c r="A14" s="45" t="s">
        <v>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7" ht="15.6" thickTop="1" thickBot="1" x14ac:dyDescent="0.35">
      <c r="A15" s="48" t="s">
        <v>12</v>
      </c>
      <c r="B15" s="49"/>
      <c r="C15" s="20"/>
      <c r="D15" s="22"/>
      <c r="E15" s="50" t="s">
        <v>15</v>
      </c>
      <c r="F15" s="50"/>
      <c r="G15" s="50"/>
      <c r="H15" s="51"/>
      <c r="I15" s="35"/>
      <c r="J15" s="52" t="s">
        <v>16</v>
      </c>
      <c r="K15" s="53"/>
      <c r="L15" s="53"/>
      <c r="M15" s="53"/>
    </row>
    <row r="16" spans="1:17" ht="15.6" thickTop="1" thickBot="1" x14ac:dyDescent="0.35">
      <c r="A16" s="43" t="s">
        <v>19</v>
      </c>
      <c r="B16" s="43"/>
      <c r="C16" s="43"/>
      <c r="D16" s="43"/>
      <c r="E16" s="43"/>
      <c r="F16" s="35"/>
      <c r="G16" s="37"/>
      <c r="H16" s="39"/>
      <c r="I16" s="27"/>
      <c r="J16" s="38"/>
      <c r="K16" s="38"/>
      <c r="L16" s="38"/>
      <c r="M16" s="38"/>
    </row>
    <row r="17" spans="1:17" ht="15.6" thickTop="1" thickBot="1" x14ac:dyDescent="0.35">
      <c r="A17" s="25"/>
      <c r="B17" s="26"/>
      <c r="C17" s="27"/>
      <c r="D17" s="28"/>
      <c r="I17" s="40"/>
      <c r="O17" s="41" t="s">
        <v>20</v>
      </c>
      <c r="P17" s="41" t="s">
        <v>21</v>
      </c>
    </row>
    <row r="18" spans="1:17" ht="101.4" thickBot="1" x14ac:dyDescent="0.35">
      <c r="A18" s="29" t="s">
        <v>10</v>
      </c>
      <c r="B18" s="8"/>
      <c r="C18" s="33">
        <f>SUM(C15/12)</f>
        <v>0</v>
      </c>
      <c r="D18" s="33">
        <f>SUM(C15/12)</f>
        <v>0</v>
      </c>
      <c r="E18" s="33">
        <f>SUM(C15/12)</f>
        <v>0</v>
      </c>
      <c r="F18" s="33">
        <f>SUM(C15/12)</f>
        <v>0</v>
      </c>
      <c r="G18" s="33">
        <f>SUM(C15/12)</f>
        <v>0</v>
      </c>
      <c r="H18" s="33">
        <f>SUM(C15/12)</f>
        <v>0</v>
      </c>
      <c r="I18" s="33">
        <f>SUM(C15/12)</f>
        <v>0</v>
      </c>
      <c r="J18" s="33">
        <f>SUM(C15/12)</f>
        <v>0</v>
      </c>
      <c r="K18" s="33">
        <f>SUM(C15/12)</f>
        <v>0</v>
      </c>
      <c r="L18" s="33">
        <f>SUM(C15/12)</f>
        <v>0</v>
      </c>
      <c r="M18" s="33">
        <f>SUM(C15/12)</f>
        <v>0</v>
      </c>
      <c r="N18" s="33">
        <f>SUM(C15/12)</f>
        <v>0</v>
      </c>
      <c r="O18" s="42">
        <f>SUM(C18:N18)</f>
        <v>0</v>
      </c>
      <c r="P18" s="12">
        <f>SUM(O18*(I15/5)+F16)</f>
        <v>0</v>
      </c>
      <c r="Q18" s="31" t="s">
        <v>13</v>
      </c>
    </row>
    <row r="20" spans="1:17" ht="15" thickBot="1" x14ac:dyDescent="0.35">
      <c r="B20" s="24"/>
      <c r="C20" s="30">
        <v>44075</v>
      </c>
      <c r="D20" s="30">
        <v>44105</v>
      </c>
      <c r="E20" s="30">
        <v>44136</v>
      </c>
      <c r="F20" s="30">
        <v>44166</v>
      </c>
      <c r="G20" s="30">
        <v>44197</v>
      </c>
      <c r="H20" s="30">
        <v>44228</v>
      </c>
      <c r="I20" s="30">
        <v>44256</v>
      </c>
      <c r="J20" s="30">
        <v>44287</v>
      </c>
      <c r="K20" s="30">
        <v>44317</v>
      </c>
      <c r="L20" s="30">
        <v>44348</v>
      </c>
      <c r="M20" s="30">
        <v>44378</v>
      </c>
      <c r="N20" s="30">
        <v>44409</v>
      </c>
      <c r="O20" s="9"/>
    </row>
    <row r="21" spans="1:17" ht="15.6" thickTop="1" thickBot="1" x14ac:dyDescent="0.35">
      <c r="A21" s="32" t="s">
        <v>18</v>
      </c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6"/>
      <c r="O21" s="11"/>
    </row>
    <row r="22" spans="1:17" ht="15" thickTop="1" x14ac:dyDescent="0.3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7" ht="28.8" x14ac:dyDescent="0.3">
      <c r="A23" s="10" t="s">
        <v>17</v>
      </c>
      <c r="B23" s="2"/>
      <c r="C23" s="12">
        <f>SUM(P18-C21)</f>
        <v>0</v>
      </c>
      <c r="D23" s="12">
        <f>SUM(C23-D21)</f>
        <v>0</v>
      </c>
      <c r="E23" s="12">
        <f t="shared" ref="E23:N23" si="1">SUM(D23-E21)</f>
        <v>0</v>
      </c>
      <c r="F23" s="12">
        <f t="shared" si="1"/>
        <v>0</v>
      </c>
      <c r="G23" s="12">
        <f t="shared" si="1"/>
        <v>0</v>
      </c>
      <c r="H23" s="12">
        <f t="shared" si="1"/>
        <v>0</v>
      </c>
      <c r="I23" s="12">
        <f t="shared" si="1"/>
        <v>0</v>
      </c>
      <c r="J23" s="12">
        <f t="shared" si="1"/>
        <v>0</v>
      </c>
      <c r="K23" s="12">
        <f t="shared" si="1"/>
        <v>0</v>
      </c>
      <c r="L23" s="12">
        <f t="shared" si="1"/>
        <v>0</v>
      </c>
      <c r="M23" s="12">
        <f t="shared" si="1"/>
        <v>0</v>
      </c>
      <c r="N23" s="12">
        <f t="shared" si="1"/>
        <v>0</v>
      </c>
      <c r="O23" s="3"/>
      <c r="Q23" s="13" t="s">
        <v>7</v>
      </c>
    </row>
  </sheetData>
  <sheetProtection selectLockedCells="1"/>
  <mergeCells count="7">
    <mergeCell ref="A16:E16"/>
    <mergeCell ref="A3:O3"/>
    <mergeCell ref="A14:O14"/>
    <mergeCell ref="B1:N1"/>
    <mergeCell ref="A15:B15"/>
    <mergeCell ref="E15:H15"/>
    <mergeCell ref="J15:M15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  <headerFooter>
    <oddHeader>&amp;CBeregning af ferie og feriefridage</oddHeader>
    <oddFooter>&amp;CISO Dyrlægen&amp;R&amp;G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 Sønnichsen</dc:creator>
  <cp:lastModifiedBy>Lone Sønnichsen</cp:lastModifiedBy>
  <cp:lastPrinted>2021-02-10T08:24:45Z</cp:lastPrinted>
  <dcterms:created xsi:type="dcterms:W3CDTF">2020-08-10T08:21:05Z</dcterms:created>
  <dcterms:modified xsi:type="dcterms:W3CDTF">2021-02-10T08:25:05Z</dcterms:modified>
</cp:coreProperties>
</file>